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.application.enet\51005000\Quality and Access Branch\Equity Policy and Programs\HEPPP\Comms &amp; Media\Website\2023\"/>
    </mc:Choice>
  </mc:AlternateContent>
  <xr:revisionPtr revIDLastSave="52" documentId="13_ncr:1_{F08DCDB2-5508-4F7E-B695-1E997CEFEAB3}" xr6:coauthVersionLast="47" xr6:coauthVersionMax="47" xr10:uidLastSave="{93642230-6452-4AC9-BAFB-4E5D753DECD3}"/>
  <bookViews>
    <workbookView xWindow="57480" yWindow="-7395" windowWidth="29040" windowHeight="15840" xr2:uid="{00000000-000D-0000-FFFF-FFFF00000000}"/>
  </bookViews>
  <sheets>
    <sheet name="Participation Allocations" sheetId="1" r:id="rId1"/>
  </sheets>
  <definedNames>
    <definedName name="_xlnm.Print_Area" localSheetId="0">'Participation Allocations'!$A$1:$BV$46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N44" i="1"/>
  <c r="L44" i="1" l="1"/>
  <c r="K44" i="1" l="1"/>
  <c r="M44" i="1"/>
  <c r="J44" i="1"/>
  <c r="I44" i="1"/>
  <c r="H44" i="1"/>
  <c r="G44" i="1"/>
  <c r="E44" i="1"/>
  <c r="O44" i="1" l="1"/>
</calcChain>
</file>

<file path=xl/sharedStrings.xml><?xml version="1.0" encoding="utf-8"?>
<sst xmlns="http://schemas.openxmlformats.org/spreadsheetml/2006/main" count="63" uniqueCount="63">
  <si>
    <t>Higher Education Participation and Partnerships Program (HEPPP) Allocations</t>
  </si>
  <si>
    <t>Participation component</t>
  </si>
  <si>
    <t>Institutional Allocations</t>
  </si>
  <si>
    <t>Institution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</si>
  <si>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</si>
  <si>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</si>
  <si>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</si>
  <si>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</si>
  <si>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</si>
  <si>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</si>
  <si>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</si>
  <si>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</si>
  <si>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</si>
  <si>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</si>
  <si>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</si>
  <si>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</si>
  <si>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</si>
  <si>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</si>
  <si>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</si>
  <si>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</si>
  <si>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Column1</t>
  </si>
  <si>
    <t>Australian Catholic University</t>
  </si>
  <si>
    <t>Batchelor Institute of Indigenous Tertiary Education*</t>
  </si>
  <si>
    <t>Charles Darwin University</t>
  </si>
  <si>
    <t>Charles Sturt University</t>
  </si>
  <si>
    <t>CQUniversity</t>
  </si>
  <si>
    <t>Curtin University</t>
  </si>
  <si>
    <t>Deakin University</t>
  </si>
  <si>
    <t>Edith Cowan University</t>
  </si>
  <si>
    <t>Federation University</t>
  </si>
  <si>
    <t>Flinders University</t>
  </si>
  <si>
    <t>Griffith University</t>
  </si>
  <si>
    <t>James Cook University</t>
  </si>
  <si>
    <t>La Trobe University</t>
  </si>
  <si>
    <t>Macquarie University</t>
  </si>
  <si>
    <t>Monash University</t>
  </si>
  <si>
    <t>Murdoch University</t>
  </si>
  <si>
    <t>Queensland University of Technology</t>
  </si>
  <si>
    <t>RMIT University</t>
  </si>
  <si>
    <t>Southern Cross University</t>
  </si>
  <si>
    <t>Swinburne University of Technology</t>
  </si>
  <si>
    <t>The Australian National University</t>
  </si>
  <si>
    <t>The University of Adelaide</t>
  </si>
  <si>
    <t>The University of Melbourne</t>
  </si>
  <si>
    <t>The University of Notre Dame Australia**</t>
  </si>
  <si>
    <t>The University of Queensland</t>
  </si>
  <si>
    <t>The University of Sydney</t>
  </si>
  <si>
    <t>The University of Western Australia</t>
  </si>
  <si>
    <t>University of Canberra</t>
  </si>
  <si>
    <t>University of New England</t>
  </si>
  <si>
    <t>University of New South Wales</t>
  </si>
  <si>
    <t>University of Newcastle</t>
  </si>
  <si>
    <t>University of South Australia</t>
  </si>
  <si>
    <t>University of Southern Queensland</t>
  </si>
  <si>
    <t>University of Tasmania</t>
  </si>
  <si>
    <t>University of Technology Sydney</t>
  </si>
  <si>
    <t>University of the Sunshine Coast</t>
  </si>
  <si>
    <t>University of Wollongong</t>
  </si>
  <si>
    <t>Victoria University</t>
  </si>
  <si>
    <t>Western Sydney University</t>
  </si>
  <si>
    <t>Total</t>
  </si>
  <si>
    <t xml:space="preserve">* Batchelor Institute of Indigenous Tertiary Education (BIITE) and Charles Darwin University (CDU) entered into a partnership where BIITE's higher education students were enrolled at CDU from 2012.  
</t>
  </si>
  <si>
    <t xml:space="preserve">** University of Notre Dame Australia became a Table A University and therefore are eligible for the HEPPP from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</si>
</sst>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;[Red]\-&quot;$&quot;#,##0"/>
    <numFmt numFmtId="166" formatCode="_([$$-409]* #,##0.00_);_([$$-409]* \(#,##0.00\);_([$$-409]* &quot;-&quot;??_);_(@_)"/>
    <numFmt numFmtId="171" formatCode="&quot;$&quot;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2">
    <border>
      <left/>
      <right/>
      <top/>
      <bottom/>
      <diagonal/>
    </border>
    <border>
      <left style="thin">
        <color rgb="FF4BACC6"/>
      </left>
      <right style="thin">
        <color rgb="FF4BACC6"/>
      </right>
      <top style="thin">
        <color rgb="FF4BACC6"/>
      </top>
      <bottom style="thin">
        <color rgb="FF4BACC6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6" fontId="7" fillId="2" borderId="1" xfId="0" applyNumberFormat="1" applyFont="1" applyFill="1" applyBorder="1"/>
    <xf numFmtId="6" fontId="7" fillId="0" borderId="1" xfId="0" applyNumberFormat="1" applyFont="1" applyBorder="1"/>
    <xf numFmtId="6" fontId="8" fillId="0" borderId="1" xfId="0" applyNumberFormat="1" applyFont="1" applyBorder="1"/>
    <xf numFmtId="0" fontId="5" fillId="0" borderId="0" xfId="0" applyFont="1" applyAlignment="1">
      <alignment horizontal="left"/>
    </xf>
    <xf numFmtId="166" fontId="0" fillId="0" borderId="0" xfId="0" applyNumberFormat="1"/>
    <xf numFmtId="171" fontId="7" fillId="0" borderId="0" xfId="0" applyNumberFormat="1" applyFont="1"/>
    <xf numFmtId="171" fontId="0" fillId="0" borderId="0" xfId="0" applyNumberFormat="1"/>
    <xf numFmtId="171" fontId="7" fillId="2" borderId="0" xfId="0" applyNumberFormat="1" applyFont="1" applyFill="1"/>
    <xf numFmtId="171" fontId="8" fillId="0" borderId="0" xfId="0" applyNumberFormat="1" applyFont="1"/>
  </cellXfs>
  <cellStyles count="1">
    <cellStyle name="Normal" xfId="0" builtinId="0"/>
  </cellStyles>
  <dxfs count="17">
    <dxf>
      <numFmt numFmtId="164" formatCode="&quot;$&quot;#,##0;[Red]\-&quot;$&quot;#,##0"/>
    </dxf>
    <dxf>
      <numFmt numFmtId="166" formatCode="_([$$-409]* #,##0.00_);_([$$-409]* \(#,##0.00\);_([$$-409]* &quot;-&quot;??_);_(@_)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  <dxf>
      <numFmt numFmtId="164" formatCode="&quot;$&quot;#,##0;[Red]\-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R46" totalsRowShown="0">
  <autoFilter ref="A4:R46" xr:uid="{00000000-0009-0000-0100-000001000000}"/>
  <sortState xmlns:xlrd2="http://schemas.microsoft.com/office/spreadsheetml/2017/richdata2" ref="A5:R43">
    <sortCondition ref="A4:A46"/>
  </sortState>
  <tableColumns count="18">
    <tableColumn id="1" xr3:uid="{00000000-0010-0000-0000-000001000000}" name="Institution"/>
    <tableColumn id="2" xr3:uid="{00000000-0010-0000-0000-000002000000}" name="2010" dataDxfId="16"/>
    <tableColumn id="3" xr3:uid="{00000000-0010-0000-0000-000003000000}" name="2011" dataDxfId="15"/>
    <tableColumn id="4" xr3:uid="{00000000-0010-0000-0000-000004000000}" name="2012" dataDxfId="14"/>
    <tableColumn id="8" xr3:uid="{00000000-0010-0000-0000-000008000000}" name="2013" dataDxfId="13"/>
    <tableColumn id="11" xr3:uid="{00000000-0010-0000-0000-00000B000000}" name="2014" dataDxfId="12"/>
    <tableColumn id="12" xr3:uid="{00000000-0010-0000-0000-00000C000000}" name="2015" dataDxfId="11"/>
    <tableColumn id="14" xr3:uid="{00000000-0010-0000-0000-00000E000000}" name="2016" dataDxfId="10"/>
    <tableColumn id="17" xr3:uid="{00000000-0010-0000-0000-000011000000}" name="2017" dataDxfId="9"/>
    <tableColumn id="18" xr3:uid="{00000000-0010-0000-0000-000012000000}" name="2018" dataDxfId="8"/>
    <tableColumn id="20" xr3:uid="{00000000-0010-0000-0000-000014000000}" name="2019" dataDxfId="7"/>
    <tableColumn id="6" xr3:uid="{BF1C62CA-CB42-4E36-A91F-0BB776C82695}" name="2020" dataDxfId="6"/>
    <tableColumn id="10" xr3:uid="{00000000-0010-0000-0000-00000A000000}" name="2021" dataDxfId="5"/>
    <tableColumn id="15" xr3:uid="{7E97949C-05B2-40D9-BBB9-B64B480ACB7D}" name="2022" dataDxfId="4"/>
    <tableColumn id="7" xr3:uid="{8A40B18B-ABED-437F-A0D7-103090BB6077}" name="2023" dataDxfId="3"/>
    <tableColumn id="22" xr3:uid="{52DEEAB1-7EF9-4EE7-93E8-1328C5546BFA}" name="2024" dataDxfId="2"/>
    <tableColumn id="9" xr3:uid="{B881AF4E-8AEB-42DC-ADF0-661295C75E6F}" name="2025" dataDxfId="1"/>
    <tableColumn id="5" xr3:uid="{00000000-0010-0000-0000-000005000000}" name="Column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zoomScaleNormal="100" workbookViewId="0">
      <pane xSplit="1" topLeftCell="N29" activePane="topRight" state="frozen"/>
      <selection pane="topRight" activeCell="Q45" sqref="Q45"/>
    </sheetView>
  </sheetViews>
  <sheetFormatPr defaultColWidth="0" defaultRowHeight="15" customHeight="1" zeroHeight="1"/>
  <cols>
    <col min="1" max="1" width="51.42578125" customWidth="1"/>
    <col min="2" max="17" width="16.7109375" customWidth="1"/>
    <col min="21" max="21" width="9.140625" hidden="1" customWidth="1"/>
    <col min="22" max="22" width="28" hidden="1" customWidth="1"/>
    <col min="23" max="16384" width="9.140625" hidden="1"/>
  </cols>
  <sheetData>
    <row r="1" spans="1:18" ht="21">
      <c r="A1" s="13" t="s">
        <v>0</v>
      </c>
      <c r="B1" s="13"/>
      <c r="C1" s="13"/>
      <c r="D1" s="13"/>
      <c r="E1" s="13"/>
    </row>
    <row r="2" spans="1:18" ht="18.600000000000001" customHeight="1">
      <c r="A2" s="2" t="s">
        <v>1</v>
      </c>
    </row>
    <row r="3" spans="1:18" ht="19.149999999999999" customHeight="1">
      <c r="A3" s="2" t="s">
        <v>2</v>
      </c>
    </row>
    <row r="4" spans="1:18">
      <c r="A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t="s">
        <v>20</v>
      </c>
    </row>
    <row r="5" spans="1:18">
      <c r="A5" t="s">
        <v>21</v>
      </c>
      <c r="B5" s="1">
        <v>753012</v>
      </c>
      <c r="C5" s="1">
        <v>1499139</v>
      </c>
      <c r="D5" s="1">
        <v>2465204</v>
      </c>
      <c r="E5" s="1">
        <v>2336005</v>
      </c>
      <c r="F5" s="1">
        <v>2641103</v>
      </c>
      <c r="G5" s="1">
        <v>2971834</v>
      </c>
      <c r="H5" s="1">
        <v>3323448</v>
      </c>
      <c r="I5" s="1">
        <v>3116240</v>
      </c>
      <c r="J5" s="1">
        <v>3230075</v>
      </c>
      <c r="K5" s="1">
        <v>3277346.87</v>
      </c>
      <c r="L5" s="1">
        <v>3176447.01</v>
      </c>
      <c r="M5" s="6">
        <v>3004141</v>
      </c>
      <c r="N5" s="1">
        <v>2791877</v>
      </c>
      <c r="O5" s="8">
        <v>2842542</v>
      </c>
      <c r="P5" s="10">
        <v>2819198</v>
      </c>
      <c r="Q5" s="16">
        <v>3036213</v>
      </c>
    </row>
    <row r="6" spans="1:18">
      <c r="A6" t="s">
        <v>22</v>
      </c>
      <c r="B6" s="1">
        <v>133139</v>
      </c>
      <c r="C6" s="1">
        <v>265061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6">
        <v>0</v>
      </c>
      <c r="N6" s="1">
        <v>0</v>
      </c>
      <c r="O6" s="1">
        <v>0</v>
      </c>
      <c r="P6" s="11">
        <v>0</v>
      </c>
      <c r="Q6" s="15">
        <v>0</v>
      </c>
    </row>
    <row r="7" spans="1:18">
      <c r="A7" t="s">
        <v>23</v>
      </c>
      <c r="B7" s="1">
        <v>333389</v>
      </c>
      <c r="C7" s="1">
        <v>663730</v>
      </c>
      <c r="D7" s="1">
        <v>1577923</v>
      </c>
      <c r="E7" s="1">
        <v>1217167</v>
      </c>
      <c r="F7" s="1">
        <v>1237608</v>
      </c>
      <c r="G7" s="1">
        <v>1477685</v>
      </c>
      <c r="H7" s="1">
        <v>1551224</v>
      </c>
      <c r="I7" s="1">
        <v>1345275</v>
      </c>
      <c r="J7" s="1">
        <v>1355904</v>
      </c>
      <c r="K7" s="1">
        <v>1329479.83</v>
      </c>
      <c r="L7" s="1">
        <v>1404966.95</v>
      </c>
      <c r="M7" s="6">
        <v>1873057</v>
      </c>
      <c r="N7" s="1">
        <v>2507878</v>
      </c>
      <c r="O7" s="9">
        <v>3385357</v>
      </c>
      <c r="P7" s="10">
        <v>3961035</v>
      </c>
      <c r="Q7" s="17">
        <v>3601644</v>
      </c>
    </row>
    <row r="8" spans="1:18">
      <c r="A8" t="s">
        <v>24</v>
      </c>
      <c r="B8" s="1">
        <v>2060770</v>
      </c>
      <c r="C8" s="1">
        <v>4102700</v>
      </c>
      <c r="D8" s="1">
        <v>6634096</v>
      </c>
      <c r="E8" s="1">
        <v>5356721</v>
      </c>
      <c r="F8" s="1">
        <v>5545178</v>
      </c>
      <c r="G8" s="1">
        <v>7728689</v>
      </c>
      <c r="H8" s="1">
        <v>7840578</v>
      </c>
      <c r="I8" s="1">
        <v>6294805</v>
      </c>
      <c r="J8" s="1">
        <v>5931654</v>
      </c>
      <c r="K8" s="1">
        <v>5449603.1299999999</v>
      </c>
      <c r="L8" s="1">
        <v>5308121.01</v>
      </c>
      <c r="M8" s="6">
        <v>6043560</v>
      </c>
      <c r="N8" s="1">
        <v>6836942</v>
      </c>
      <c r="O8" s="9">
        <v>7589787</v>
      </c>
      <c r="P8" s="11">
        <v>9445039</v>
      </c>
      <c r="Q8" s="15">
        <v>10402596</v>
      </c>
    </row>
    <row r="9" spans="1:18">
      <c r="A9" t="s">
        <v>25</v>
      </c>
      <c r="B9" s="1">
        <v>1208896</v>
      </c>
      <c r="C9" s="1">
        <v>2406740</v>
      </c>
      <c r="D9" s="1">
        <v>3510758</v>
      </c>
      <c r="E9" s="1">
        <v>2983077</v>
      </c>
      <c r="F9" s="1">
        <v>3166622</v>
      </c>
      <c r="G9" s="1">
        <v>5097120</v>
      </c>
      <c r="H9" s="1">
        <v>5326526</v>
      </c>
      <c r="I9" s="1">
        <v>4682592</v>
      </c>
      <c r="J9" s="1">
        <v>4931490</v>
      </c>
      <c r="K9" s="1">
        <v>5293689.49</v>
      </c>
      <c r="L9" s="1">
        <v>5219652.32</v>
      </c>
      <c r="M9" s="6">
        <v>5587401</v>
      </c>
      <c r="N9" s="1">
        <v>6410943</v>
      </c>
      <c r="O9" s="9">
        <v>6720531</v>
      </c>
      <c r="P9" s="10">
        <v>8306663</v>
      </c>
      <c r="Q9" s="17">
        <v>8686722</v>
      </c>
    </row>
    <row r="10" spans="1:18">
      <c r="A10" t="s">
        <v>26</v>
      </c>
      <c r="B10" s="1">
        <v>1069984</v>
      </c>
      <c r="C10" s="1">
        <v>2130186</v>
      </c>
      <c r="D10" s="1">
        <v>3292801</v>
      </c>
      <c r="E10" s="1">
        <v>2838782</v>
      </c>
      <c r="F10" s="1">
        <v>3384006</v>
      </c>
      <c r="G10" s="1">
        <v>4343871</v>
      </c>
      <c r="H10" s="1">
        <v>4794436</v>
      </c>
      <c r="I10" s="1">
        <v>4220448</v>
      </c>
      <c r="J10" s="1">
        <v>4231375</v>
      </c>
      <c r="K10" s="1">
        <v>4791184.04</v>
      </c>
      <c r="L10" s="1">
        <v>4722542.58</v>
      </c>
      <c r="M10" s="6">
        <v>4686825</v>
      </c>
      <c r="N10" s="1">
        <v>4630912</v>
      </c>
      <c r="O10" s="9">
        <v>4632491</v>
      </c>
      <c r="P10" s="11">
        <v>5629088</v>
      </c>
      <c r="Q10" s="15">
        <v>6339598</v>
      </c>
    </row>
    <row r="11" spans="1:18">
      <c r="A11" t="s">
        <v>27</v>
      </c>
      <c r="B11" s="1">
        <v>1412213</v>
      </c>
      <c r="C11" s="1">
        <v>2811515</v>
      </c>
      <c r="D11" s="1">
        <v>4307446</v>
      </c>
      <c r="E11" s="1">
        <v>3802584</v>
      </c>
      <c r="F11" s="1">
        <v>4217239</v>
      </c>
      <c r="G11" s="1">
        <v>4903663</v>
      </c>
      <c r="H11" s="1">
        <v>5613685</v>
      </c>
      <c r="I11" s="1">
        <v>5015383</v>
      </c>
      <c r="J11" s="1">
        <v>4828064</v>
      </c>
      <c r="K11" s="1">
        <v>5002931.62</v>
      </c>
      <c r="L11" s="1">
        <v>4946873.88</v>
      </c>
      <c r="M11" s="6">
        <v>5172361</v>
      </c>
      <c r="N11" s="1">
        <v>5298299</v>
      </c>
      <c r="O11" s="9">
        <v>5830443</v>
      </c>
      <c r="P11" s="10">
        <v>6391471</v>
      </c>
      <c r="Q11" s="17">
        <v>6576322</v>
      </c>
    </row>
    <row r="12" spans="1:18">
      <c r="A12" t="s">
        <v>28</v>
      </c>
      <c r="B12" s="1">
        <v>1006121</v>
      </c>
      <c r="C12" s="1">
        <v>2003043</v>
      </c>
      <c r="D12" s="1">
        <v>3189951</v>
      </c>
      <c r="E12" s="1">
        <v>2749235</v>
      </c>
      <c r="F12" s="1">
        <v>2825985</v>
      </c>
      <c r="G12" s="1">
        <v>3334052</v>
      </c>
      <c r="H12" s="1">
        <v>3481104</v>
      </c>
      <c r="I12" s="1">
        <v>2890460</v>
      </c>
      <c r="J12" s="1">
        <v>2840238</v>
      </c>
      <c r="K12" s="1">
        <v>3177267.17</v>
      </c>
      <c r="L12" s="1">
        <v>3072180.35</v>
      </c>
      <c r="M12" s="6">
        <v>2947359</v>
      </c>
      <c r="N12" s="1">
        <v>2835055</v>
      </c>
      <c r="O12" s="9">
        <v>2844371</v>
      </c>
      <c r="P12" s="11">
        <v>3208997</v>
      </c>
      <c r="Q12" s="15">
        <v>3307642</v>
      </c>
    </row>
    <row r="13" spans="1:18">
      <c r="A13" t="s">
        <v>29</v>
      </c>
      <c r="B13" s="1">
        <v>439828</v>
      </c>
      <c r="C13" s="1">
        <v>875635</v>
      </c>
      <c r="D13" s="1">
        <v>1453756</v>
      </c>
      <c r="E13" s="1">
        <v>1224806</v>
      </c>
      <c r="F13" s="1">
        <v>1281929</v>
      </c>
      <c r="G13" s="1">
        <v>1640957</v>
      </c>
      <c r="H13" s="1">
        <v>1915804</v>
      </c>
      <c r="I13" s="1">
        <v>1900318</v>
      </c>
      <c r="J13" s="1">
        <v>2060565</v>
      </c>
      <c r="K13" s="1">
        <v>2069016.15</v>
      </c>
      <c r="L13" s="1">
        <v>2196972.31</v>
      </c>
      <c r="M13" s="6">
        <v>2327168</v>
      </c>
      <c r="N13" s="1">
        <v>2193944</v>
      </c>
      <c r="O13" s="9">
        <v>2314939</v>
      </c>
      <c r="P13" s="10">
        <v>2547110</v>
      </c>
      <c r="Q13" s="17">
        <v>2698935</v>
      </c>
      <c r="R13" s="1"/>
    </row>
    <row r="14" spans="1:18">
      <c r="A14" t="s">
        <v>30</v>
      </c>
      <c r="B14" s="1">
        <v>989884</v>
      </c>
      <c r="C14" s="1">
        <v>1970718</v>
      </c>
      <c r="D14" s="1">
        <v>3055660</v>
      </c>
      <c r="E14" s="1">
        <v>2667326</v>
      </c>
      <c r="F14" s="1">
        <v>2876215</v>
      </c>
      <c r="G14" s="1">
        <v>3279170</v>
      </c>
      <c r="H14" s="1">
        <v>3668321</v>
      </c>
      <c r="I14" s="1">
        <v>3078610</v>
      </c>
      <c r="J14" s="1">
        <v>3170974</v>
      </c>
      <c r="K14" s="1">
        <v>2908632.18</v>
      </c>
      <c r="L14" s="1">
        <v>2889976.99</v>
      </c>
      <c r="M14" s="6">
        <v>2782016</v>
      </c>
      <c r="N14" s="1">
        <v>2748284</v>
      </c>
      <c r="O14" s="9">
        <v>2834999</v>
      </c>
      <c r="P14" s="11">
        <v>3346680</v>
      </c>
      <c r="Q14" s="15">
        <v>3451715</v>
      </c>
      <c r="R14" s="1"/>
    </row>
    <row r="15" spans="1:18">
      <c r="A15" t="s">
        <v>31</v>
      </c>
      <c r="B15" s="1">
        <v>1653776</v>
      </c>
      <c r="C15" s="1">
        <v>3292432</v>
      </c>
      <c r="D15" s="1">
        <v>5226702</v>
      </c>
      <c r="E15" s="1">
        <v>4431114</v>
      </c>
      <c r="F15" s="1">
        <v>4740226</v>
      </c>
      <c r="G15" s="1">
        <v>5710421</v>
      </c>
      <c r="H15" s="1">
        <v>6076800</v>
      </c>
      <c r="I15" s="1">
        <v>5343470</v>
      </c>
      <c r="J15" s="1">
        <v>5104246</v>
      </c>
      <c r="K15" s="1">
        <v>4927081.74</v>
      </c>
      <c r="L15" s="1">
        <v>5171205.1900000004</v>
      </c>
      <c r="M15" s="6">
        <v>5474421</v>
      </c>
      <c r="N15" s="1">
        <v>4922712</v>
      </c>
      <c r="O15" s="9">
        <v>4995856</v>
      </c>
      <c r="P15" s="10">
        <v>5983014</v>
      </c>
      <c r="Q15" s="17">
        <v>6207799</v>
      </c>
    </row>
    <row r="16" spans="1:18">
      <c r="A16" t="s">
        <v>32</v>
      </c>
      <c r="B16" s="1">
        <v>1112740</v>
      </c>
      <c r="C16" s="1">
        <v>2215307</v>
      </c>
      <c r="D16" s="1">
        <v>3465461</v>
      </c>
      <c r="E16" s="1">
        <v>2818835</v>
      </c>
      <c r="F16" s="1">
        <v>2959792</v>
      </c>
      <c r="G16" s="1">
        <v>4176483</v>
      </c>
      <c r="H16" s="1">
        <v>4113136</v>
      </c>
      <c r="I16" s="1">
        <v>3492541</v>
      </c>
      <c r="J16" s="1">
        <v>3372144</v>
      </c>
      <c r="K16" s="1">
        <v>3307897.51</v>
      </c>
      <c r="L16" s="1">
        <v>3183819.41</v>
      </c>
      <c r="M16" s="6">
        <v>3629134</v>
      </c>
      <c r="N16" s="1">
        <v>3807293</v>
      </c>
      <c r="O16" s="9">
        <v>4559363</v>
      </c>
      <c r="P16" s="11">
        <v>5596864</v>
      </c>
      <c r="Q16" s="15">
        <v>5824994</v>
      </c>
    </row>
    <row r="17" spans="1:18">
      <c r="A17" t="s">
        <v>33</v>
      </c>
      <c r="B17" s="1">
        <v>1597670</v>
      </c>
      <c r="C17" s="1">
        <v>3180733</v>
      </c>
      <c r="D17" s="1">
        <v>5071095</v>
      </c>
      <c r="E17" s="1">
        <v>4213399</v>
      </c>
      <c r="F17" s="1">
        <v>4447708</v>
      </c>
      <c r="G17" s="1">
        <v>5062819</v>
      </c>
      <c r="H17" s="1">
        <v>5481367</v>
      </c>
      <c r="I17" s="1">
        <v>4916604</v>
      </c>
      <c r="J17" s="1">
        <v>4876936</v>
      </c>
      <c r="K17" s="1">
        <v>5056658.62</v>
      </c>
      <c r="L17" s="1">
        <v>5099587.68</v>
      </c>
      <c r="M17" s="6">
        <v>4895414</v>
      </c>
      <c r="N17" s="1">
        <v>4745043</v>
      </c>
      <c r="O17" s="9">
        <v>4780212</v>
      </c>
      <c r="P17" s="10">
        <v>4969750</v>
      </c>
      <c r="Q17" s="17">
        <v>5070841</v>
      </c>
    </row>
    <row r="18" spans="1:18">
      <c r="A18" t="s">
        <v>34</v>
      </c>
      <c r="B18" s="1">
        <v>599667</v>
      </c>
      <c r="C18" s="1">
        <v>1193852</v>
      </c>
      <c r="D18" s="1">
        <v>2049541</v>
      </c>
      <c r="E18" s="1">
        <v>1895775</v>
      </c>
      <c r="F18" s="1">
        <v>2083926</v>
      </c>
      <c r="G18" s="1">
        <v>2383230</v>
      </c>
      <c r="H18" s="1">
        <v>2682970</v>
      </c>
      <c r="I18" s="1">
        <v>2598827</v>
      </c>
      <c r="J18" s="1">
        <v>2711808</v>
      </c>
      <c r="K18" s="1">
        <v>2834889.24</v>
      </c>
      <c r="L18" s="1">
        <v>2747795.18</v>
      </c>
      <c r="M18" s="6">
        <v>2691855</v>
      </c>
      <c r="N18" s="1">
        <v>2436076</v>
      </c>
      <c r="O18" s="9">
        <v>2454520</v>
      </c>
      <c r="P18" s="11">
        <v>2165589</v>
      </c>
      <c r="Q18" s="15">
        <v>2311692</v>
      </c>
    </row>
    <row r="19" spans="1:18">
      <c r="A19" t="s">
        <v>35</v>
      </c>
      <c r="B19" s="1">
        <v>1614267</v>
      </c>
      <c r="C19" s="1">
        <v>3213776</v>
      </c>
      <c r="D19" s="1">
        <v>4999153</v>
      </c>
      <c r="E19" s="1">
        <v>4114091</v>
      </c>
      <c r="F19" s="1">
        <v>4173762</v>
      </c>
      <c r="G19" s="1">
        <v>4420706</v>
      </c>
      <c r="H19" s="1">
        <v>4365105</v>
      </c>
      <c r="I19" s="1">
        <v>3568977</v>
      </c>
      <c r="J19" s="1">
        <v>3440337</v>
      </c>
      <c r="K19" s="1">
        <v>3544928.39</v>
      </c>
      <c r="L19" s="1">
        <v>3553492.12</v>
      </c>
      <c r="M19" s="6">
        <v>3570065</v>
      </c>
      <c r="N19" s="1">
        <v>3221278</v>
      </c>
      <c r="O19" s="9">
        <v>3425841</v>
      </c>
      <c r="P19" s="10">
        <v>3120979</v>
      </c>
      <c r="Q19" s="17">
        <v>3669929</v>
      </c>
    </row>
    <row r="20" spans="1:18">
      <c r="A20" t="s">
        <v>36</v>
      </c>
      <c r="B20" s="1">
        <v>773578</v>
      </c>
      <c r="C20" s="1">
        <v>1540084</v>
      </c>
      <c r="D20" s="1">
        <v>2358624</v>
      </c>
      <c r="E20" s="1">
        <v>1898321</v>
      </c>
      <c r="F20" s="1">
        <v>2042560</v>
      </c>
      <c r="G20" s="1">
        <v>2696054</v>
      </c>
      <c r="H20" s="1">
        <v>2763206</v>
      </c>
      <c r="I20" s="1">
        <v>2296610</v>
      </c>
      <c r="J20" s="1">
        <v>2153762</v>
      </c>
      <c r="K20" s="1">
        <v>2329223.38</v>
      </c>
      <c r="L20" s="1">
        <v>2373909.67</v>
      </c>
      <c r="M20" s="6">
        <v>2438119</v>
      </c>
      <c r="N20" s="1">
        <v>2328522</v>
      </c>
      <c r="O20" s="9">
        <v>2019711</v>
      </c>
      <c r="P20" s="11">
        <v>2207113</v>
      </c>
      <c r="Q20" s="15">
        <v>2222051</v>
      </c>
    </row>
    <row r="21" spans="1:18">
      <c r="A21" t="s">
        <v>37</v>
      </c>
      <c r="B21" s="1">
        <v>1559424</v>
      </c>
      <c r="C21" s="1">
        <v>3104591</v>
      </c>
      <c r="D21" s="1">
        <v>4764676</v>
      </c>
      <c r="E21" s="1">
        <v>3898922</v>
      </c>
      <c r="F21" s="1">
        <v>4174606</v>
      </c>
      <c r="G21" s="1">
        <v>4651208</v>
      </c>
      <c r="H21" s="1">
        <v>4707162</v>
      </c>
      <c r="I21" s="1">
        <v>4095798</v>
      </c>
      <c r="J21" s="1">
        <v>3996110</v>
      </c>
      <c r="K21" s="1">
        <v>3804082.14</v>
      </c>
      <c r="L21" s="1">
        <v>3822057.76</v>
      </c>
      <c r="M21" s="6">
        <v>3909111</v>
      </c>
      <c r="N21" s="1">
        <v>3771116</v>
      </c>
      <c r="O21" s="9">
        <v>4226298</v>
      </c>
      <c r="P21" s="10">
        <v>4847788</v>
      </c>
      <c r="Q21" s="17">
        <v>4974172</v>
      </c>
    </row>
    <row r="22" spans="1:18">
      <c r="A22" t="s">
        <v>38</v>
      </c>
      <c r="B22" s="1">
        <v>1437650</v>
      </c>
      <c r="C22" s="1">
        <v>2862157</v>
      </c>
      <c r="D22" s="1">
        <v>4205662</v>
      </c>
      <c r="E22" s="1">
        <v>3540732</v>
      </c>
      <c r="F22" s="1">
        <v>3949203</v>
      </c>
      <c r="G22" s="1">
        <v>4338383</v>
      </c>
      <c r="H22" s="1">
        <v>4725462</v>
      </c>
      <c r="I22" s="1">
        <v>4131076</v>
      </c>
      <c r="J22" s="1">
        <v>4115447</v>
      </c>
      <c r="K22" s="1">
        <v>4458287.3499999996</v>
      </c>
      <c r="L22" s="1">
        <v>4668829.45</v>
      </c>
      <c r="M22" s="6">
        <v>4667941</v>
      </c>
      <c r="N22" s="1">
        <v>4093152</v>
      </c>
      <c r="O22" s="9">
        <v>3915275</v>
      </c>
      <c r="P22" s="11">
        <v>3384731</v>
      </c>
      <c r="Q22" s="15">
        <v>3660857</v>
      </c>
    </row>
    <row r="23" spans="1:18">
      <c r="A23" t="s">
        <v>39</v>
      </c>
      <c r="B23" s="1">
        <v>1191216</v>
      </c>
      <c r="C23" s="1">
        <v>2371542</v>
      </c>
      <c r="D23" s="1">
        <v>3530475</v>
      </c>
      <c r="E23" s="1">
        <v>2814591</v>
      </c>
      <c r="F23" s="1">
        <v>2865662</v>
      </c>
      <c r="G23" s="1">
        <v>3443815</v>
      </c>
      <c r="H23" s="1">
        <v>3469843</v>
      </c>
      <c r="I23" s="1">
        <v>2861061</v>
      </c>
      <c r="J23" s="1">
        <v>2806142</v>
      </c>
      <c r="K23" s="1">
        <v>2528329.31</v>
      </c>
      <c r="L23" s="1">
        <v>2441314.38</v>
      </c>
      <c r="M23" s="6">
        <v>2696869</v>
      </c>
      <c r="N23" s="1">
        <v>3087715</v>
      </c>
      <c r="O23" s="9">
        <v>3378868</v>
      </c>
      <c r="P23" s="10">
        <v>4068315</v>
      </c>
      <c r="Q23" s="17">
        <v>4153136</v>
      </c>
    </row>
    <row r="24" spans="1:18">
      <c r="A24" t="s">
        <v>40</v>
      </c>
      <c r="B24" s="1">
        <v>532196</v>
      </c>
      <c r="C24" s="1">
        <v>1059526</v>
      </c>
      <c r="D24" s="1">
        <v>1752182</v>
      </c>
      <c r="E24" s="1">
        <v>1683577</v>
      </c>
      <c r="F24" s="1">
        <v>2267963</v>
      </c>
      <c r="G24" s="1">
        <v>3825241</v>
      </c>
      <c r="H24" s="1">
        <v>4707162</v>
      </c>
      <c r="I24" s="1">
        <v>4462691</v>
      </c>
      <c r="J24" s="1">
        <v>4763281</v>
      </c>
      <c r="K24" s="1">
        <v>4975541.3899999997</v>
      </c>
      <c r="L24" s="1">
        <v>4893160.75</v>
      </c>
      <c r="M24" s="6">
        <v>4739070</v>
      </c>
      <c r="N24" s="1">
        <v>4695570</v>
      </c>
      <c r="O24" s="9">
        <v>4881585</v>
      </c>
      <c r="P24" s="11">
        <v>4985153</v>
      </c>
      <c r="Q24" s="15">
        <v>5611819</v>
      </c>
    </row>
    <row r="25" spans="1:18">
      <c r="A25" t="s">
        <v>41</v>
      </c>
      <c r="B25" s="1">
        <v>204399</v>
      </c>
      <c r="C25" s="1">
        <v>406930</v>
      </c>
      <c r="D25" s="1">
        <v>603778</v>
      </c>
      <c r="E25" s="1">
        <v>485509</v>
      </c>
      <c r="F25" s="1">
        <v>496816</v>
      </c>
      <c r="G25" s="1">
        <v>374566</v>
      </c>
      <c r="H25" s="1">
        <v>391325</v>
      </c>
      <c r="I25" s="1">
        <v>316327</v>
      </c>
      <c r="J25" s="1">
        <v>287547</v>
      </c>
      <c r="K25" s="1">
        <v>350805.69</v>
      </c>
      <c r="L25" s="1">
        <v>347555.55</v>
      </c>
      <c r="M25" s="6">
        <v>477615</v>
      </c>
      <c r="N25" s="1">
        <v>599924</v>
      </c>
      <c r="O25" s="9">
        <v>728624</v>
      </c>
      <c r="P25" s="10">
        <v>939078</v>
      </c>
      <c r="Q25" s="17">
        <v>897930</v>
      </c>
    </row>
    <row r="26" spans="1:18">
      <c r="A26" t="s">
        <v>42</v>
      </c>
      <c r="B26" s="1">
        <v>812365</v>
      </c>
      <c r="C26" s="1">
        <v>1617303</v>
      </c>
      <c r="D26" s="1">
        <v>2619746</v>
      </c>
      <c r="E26" s="1">
        <v>2318049</v>
      </c>
      <c r="F26" s="1">
        <v>2498010</v>
      </c>
      <c r="G26" s="1">
        <v>2708402</v>
      </c>
      <c r="H26" s="1">
        <v>2940569</v>
      </c>
      <c r="I26" s="1">
        <v>2564724</v>
      </c>
      <c r="J26" s="1">
        <v>2562920</v>
      </c>
      <c r="K26" s="1">
        <v>2457746.7799999998</v>
      </c>
      <c r="L26" s="1">
        <v>2512931.89</v>
      </c>
      <c r="M26" s="6">
        <v>2613060</v>
      </c>
      <c r="N26" s="1">
        <v>2614205</v>
      </c>
      <c r="O26" s="9">
        <v>2496841</v>
      </c>
      <c r="P26" s="11">
        <v>2505329</v>
      </c>
      <c r="Q26" s="15">
        <v>2650999</v>
      </c>
    </row>
    <row r="27" spans="1:18">
      <c r="A27" t="s">
        <v>43</v>
      </c>
      <c r="B27" s="1">
        <v>930711</v>
      </c>
      <c r="C27" s="1">
        <v>1852913</v>
      </c>
      <c r="D27" s="1">
        <v>2768426</v>
      </c>
      <c r="E27" s="1">
        <v>2279853</v>
      </c>
      <c r="F27" s="1">
        <v>2224065</v>
      </c>
      <c r="G27" s="1">
        <v>2003175</v>
      </c>
      <c r="H27" s="1">
        <v>1959441</v>
      </c>
      <c r="I27" s="1">
        <v>1674538</v>
      </c>
      <c r="J27" s="1">
        <v>1650270</v>
      </c>
      <c r="K27" s="1">
        <v>1579152.35</v>
      </c>
      <c r="L27" s="1">
        <v>1535563.58</v>
      </c>
      <c r="M27" s="6">
        <v>1691706</v>
      </c>
      <c r="N27" s="1">
        <v>1690829</v>
      </c>
      <c r="O27" s="9">
        <v>1733129</v>
      </c>
      <c r="P27" s="10">
        <v>1829949</v>
      </c>
      <c r="Q27" s="17">
        <v>2014633</v>
      </c>
    </row>
    <row r="28" spans="1:18">
      <c r="A28" t="s">
        <v>44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788423</v>
      </c>
      <c r="N28" s="1">
        <v>752066</v>
      </c>
      <c r="O28" s="9">
        <v>793503</v>
      </c>
      <c r="P28" s="11">
        <v>838294</v>
      </c>
      <c r="Q28" s="15">
        <v>748679</v>
      </c>
      <c r="R28" s="1"/>
    </row>
    <row r="29" spans="1:18">
      <c r="A29" t="s">
        <v>45</v>
      </c>
      <c r="B29" s="1">
        <v>1358091</v>
      </c>
      <c r="C29" s="1">
        <v>2703766</v>
      </c>
      <c r="D29" s="1">
        <v>4177951</v>
      </c>
      <c r="E29" s="1">
        <v>3489380</v>
      </c>
      <c r="F29" s="1">
        <v>3524566</v>
      </c>
      <c r="G29" s="1">
        <v>4116113</v>
      </c>
      <c r="H29" s="1">
        <v>4260939</v>
      </c>
      <c r="I29" s="1">
        <v>3338493</v>
      </c>
      <c r="J29" s="1">
        <v>3177793</v>
      </c>
      <c r="K29" s="1">
        <v>2906525.24</v>
      </c>
      <c r="L29" s="1">
        <v>2821519.08</v>
      </c>
      <c r="M29" s="6">
        <v>2903983</v>
      </c>
      <c r="N29" s="1">
        <v>2924160</v>
      </c>
      <c r="O29" s="9">
        <v>3177074</v>
      </c>
      <c r="P29" s="10">
        <v>3883635</v>
      </c>
      <c r="Q29" s="17">
        <v>4090370</v>
      </c>
    </row>
    <row r="30" spans="1:18">
      <c r="A30" t="s">
        <v>46</v>
      </c>
      <c r="B30" s="1">
        <v>1179851</v>
      </c>
      <c r="C30" s="1">
        <v>2348915</v>
      </c>
      <c r="D30" s="1">
        <v>3542732</v>
      </c>
      <c r="E30" s="1">
        <v>2801435</v>
      </c>
      <c r="F30" s="1">
        <v>2913782</v>
      </c>
      <c r="G30" s="1">
        <v>2794841</v>
      </c>
      <c r="H30" s="1">
        <v>2863148</v>
      </c>
      <c r="I30" s="1">
        <v>2423612</v>
      </c>
      <c r="J30" s="1">
        <v>2295831</v>
      </c>
      <c r="K30" s="1">
        <v>2573628.54</v>
      </c>
      <c r="L30" s="1">
        <v>2556113.0299999998</v>
      </c>
      <c r="M30" s="6">
        <v>2341140</v>
      </c>
      <c r="N30" s="1">
        <v>2128214</v>
      </c>
      <c r="O30" s="9">
        <v>2031894</v>
      </c>
      <c r="P30" s="11">
        <v>1815824</v>
      </c>
      <c r="Q30" s="15">
        <v>1960677</v>
      </c>
    </row>
    <row r="31" spans="1:18">
      <c r="A31" t="s">
        <v>47</v>
      </c>
      <c r="B31" s="1">
        <v>403026</v>
      </c>
      <c r="C31" s="1">
        <v>802366</v>
      </c>
      <c r="D31" s="1">
        <v>1241129</v>
      </c>
      <c r="E31" s="1">
        <v>1116160</v>
      </c>
      <c r="F31" s="1">
        <v>1194975</v>
      </c>
      <c r="G31" s="1">
        <v>1358317</v>
      </c>
      <c r="H31" s="1">
        <v>1402014</v>
      </c>
      <c r="I31" s="1">
        <v>1100679</v>
      </c>
      <c r="J31" s="1">
        <v>1051308</v>
      </c>
      <c r="K31" s="1">
        <v>1161978.01</v>
      </c>
      <c r="L31" s="1">
        <v>1135348.1000000001</v>
      </c>
      <c r="M31" s="6">
        <v>1153737</v>
      </c>
      <c r="N31" s="1">
        <v>1202473</v>
      </c>
      <c r="O31" s="1">
        <v>1372162</v>
      </c>
      <c r="P31" s="10">
        <v>1719739</v>
      </c>
      <c r="Q31" s="17">
        <v>1809149</v>
      </c>
    </row>
    <row r="32" spans="1:18">
      <c r="A32" t="s">
        <v>48</v>
      </c>
      <c r="B32" s="1">
        <v>259423</v>
      </c>
      <c r="C32" s="1">
        <v>516474</v>
      </c>
      <c r="D32" s="1">
        <v>924585</v>
      </c>
      <c r="E32" s="1">
        <v>833513</v>
      </c>
      <c r="F32" s="1">
        <v>932005</v>
      </c>
      <c r="G32" s="1">
        <v>978263</v>
      </c>
      <c r="H32" s="1">
        <v>999427</v>
      </c>
      <c r="I32" s="1">
        <v>834917</v>
      </c>
      <c r="J32" s="1">
        <v>823998</v>
      </c>
      <c r="K32" s="1">
        <v>808011.91</v>
      </c>
      <c r="L32" s="1">
        <v>760409.4</v>
      </c>
      <c r="M32" s="6">
        <v>821261</v>
      </c>
      <c r="N32" s="1">
        <v>915147</v>
      </c>
      <c r="O32" s="1">
        <v>1134583</v>
      </c>
      <c r="P32" s="11">
        <v>1476305</v>
      </c>
      <c r="Q32" s="15">
        <v>1513884</v>
      </c>
    </row>
    <row r="33" spans="1:18">
      <c r="A33" t="s">
        <v>49</v>
      </c>
      <c r="B33" s="1">
        <v>1143409</v>
      </c>
      <c r="C33" s="1">
        <v>2276365</v>
      </c>
      <c r="D33" s="1">
        <v>3497435</v>
      </c>
      <c r="E33" s="1">
        <v>2938939</v>
      </c>
      <c r="F33" s="1">
        <v>3109638</v>
      </c>
      <c r="G33" s="1">
        <v>4391893</v>
      </c>
      <c r="H33" s="1">
        <v>4550914</v>
      </c>
      <c r="I33" s="1">
        <v>3952333</v>
      </c>
      <c r="J33" s="1">
        <v>3785848</v>
      </c>
      <c r="K33" s="1">
        <v>3771424.55</v>
      </c>
      <c r="L33" s="1">
        <v>3629322.42</v>
      </c>
      <c r="M33" s="6">
        <v>4369426</v>
      </c>
      <c r="N33" s="1">
        <v>4682058</v>
      </c>
      <c r="O33" s="1">
        <v>4958840</v>
      </c>
      <c r="P33" s="10">
        <v>6362707</v>
      </c>
      <c r="Q33" s="17">
        <v>5759005</v>
      </c>
    </row>
    <row r="34" spans="1:18">
      <c r="A34" t="s">
        <v>50</v>
      </c>
      <c r="B34" s="1">
        <v>1062046</v>
      </c>
      <c r="C34" s="1">
        <v>2114383</v>
      </c>
      <c r="D34" s="1">
        <v>3441481</v>
      </c>
      <c r="E34" s="1">
        <v>3004721</v>
      </c>
      <c r="F34" s="1">
        <v>3050966</v>
      </c>
      <c r="G34" s="1">
        <v>3298379</v>
      </c>
      <c r="H34" s="1">
        <v>3322040</v>
      </c>
      <c r="I34" s="1">
        <v>2761106</v>
      </c>
      <c r="J34" s="1">
        <v>2586787</v>
      </c>
      <c r="K34" s="1">
        <v>2822247.59</v>
      </c>
      <c r="L34" s="1">
        <v>2797295.51</v>
      </c>
      <c r="M34" s="6">
        <v>2724969</v>
      </c>
      <c r="N34" s="1">
        <v>2508246</v>
      </c>
      <c r="O34" s="1">
        <v>2519472</v>
      </c>
      <c r="P34" s="11">
        <v>2188604</v>
      </c>
      <c r="Q34" s="15">
        <v>2358428</v>
      </c>
    </row>
    <row r="35" spans="1:18">
      <c r="A35" t="s">
        <v>51</v>
      </c>
      <c r="B35" s="1">
        <v>1962630</v>
      </c>
      <c r="C35" s="1">
        <v>3907316</v>
      </c>
      <c r="D35" s="1">
        <v>6119313</v>
      </c>
      <c r="E35" s="1">
        <v>5137733</v>
      </c>
      <c r="F35" s="1">
        <v>5359452</v>
      </c>
      <c r="G35" s="1">
        <v>6939767</v>
      </c>
      <c r="H35" s="1">
        <v>7093119</v>
      </c>
      <c r="I35" s="1">
        <v>5891458</v>
      </c>
      <c r="J35" s="1">
        <v>5653199</v>
      </c>
      <c r="K35" s="1">
        <v>4973434.45</v>
      </c>
      <c r="L35" s="1">
        <v>5020597.79</v>
      </c>
      <c r="M35" s="6">
        <v>5213157</v>
      </c>
      <c r="N35" s="1">
        <v>5234741</v>
      </c>
      <c r="O35" s="1">
        <v>5480565</v>
      </c>
      <c r="P35" s="10">
        <v>6143932</v>
      </c>
      <c r="Q35" s="17">
        <v>6405454</v>
      </c>
    </row>
    <row r="36" spans="1:18">
      <c r="A36" t="s">
        <v>52</v>
      </c>
      <c r="B36" s="1">
        <v>1887220</v>
      </c>
      <c r="C36" s="1">
        <v>3757187</v>
      </c>
      <c r="D36" s="1">
        <v>5788381</v>
      </c>
      <c r="E36" s="1">
        <v>4775299</v>
      </c>
      <c r="F36" s="1">
        <v>4971116</v>
      </c>
      <c r="G36" s="1">
        <v>6004037</v>
      </c>
      <c r="H36" s="1">
        <v>6247125</v>
      </c>
      <c r="I36" s="1">
        <v>5511630</v>
      </c>
      <c r="J36" s="1">
        <v>5388383</v>
      </c>
      <c r="K36" s="1">
        <v>5269459.67</v>
      </c>
      <c r="L36" s="1">
        <v>5624080.5899999999</v>
      </c>
      <c r="M36" s="6">
        <v>5910798</v>
      </c>
      <c r="N36" s="1">
        <v>5982493</v>
      </c>
      <c r="O36" s="1">
        <v>5961403</v>
      </c>
      <c r="P36" s="11">
        <v>6190572</v>
      </c>
      <c r="Q36" s="15">
        <v>6418498</v>
      </c>
    </row>
    <row r="37" spans="1:18">
      <c r="A37" t="s">
        <v>53</v>
      </c>
      <c r="B37" s="1">
        <v>1532183</v>
      </c>
      <c r="C37" s="1">
        <v>3050357</v>
      </c>
      <c r="D37" s="1">
        <v>4806775</v>
      </c>
      <c r="E37" s="1">
        <v>4001626</v>
      </c>
      <c r="F37" s="1">
        <v>4363287</v>
      </c>
      <c r="G37" s="1">
        <v>6113800</v>
      </c>
      <c r="H37" s="1">
        <v>6373813</v>
      </c>
      <c r="I37" s="1">
        <v>5673909</v>
      </c>
      <c r="J37" s="1">
        <v>5347468</v>
      </c>
      <c r="K37" s="1">
        <v>5041910.03</v>
      </c>
      <c r="L37" s="1">
        <v>4871043.58</v>
      </c>
      <c r="M37" s="6">
        <v>5002396</v>
      </c>
      <c r="N37" s="1">
        <v>5182361</v>
      </c>
      <c r="O37" s="1">
        <v>5555186</v>
      </c>
      <c r="P37" s="10">
        <v>6611445</v>
      </c>
      <c r="Q37" s="17">
        <v>6756792</v>
      </c>
    </row>
    <row r="38" spans="1:18">
      <c r="A38" t="s">
        <v>54</v>
      </c>
      <c r="B38" s="1">
        <v>1485999</v>
      </c>
      <c r="C38" s="1">
        <v>2958412</v>
      </c>
      <c r="D38" s="1">
        <v>4537660</v>
      </c>
      <c r="E38" s="1">
        <v>3597177</v>
      </c>
      <c r="F38" s="1">
        <v>3990147</v>
      </c>
      <c r="G38" s="1">
        <v>5853113</v>
      </c>
      <c r="H38" s="1">
        <v>7074820</v>
      </c>
      <c r="I38" s="1">
        <v>6700505</v>
      </c>
      <c r="J38" s="1">
        <v>6840894</v>
      </c>
      <c r="K38" s="1">
        <v>6920248.0199999996</v>
      </c>
      <c r="L38" s="1">
        <v>6364479.21</v>
      </c>
      <c r="M38" s="6">
        <v>7021809</v>
      </c>
      <c r="N38" s="1">
        <v>9102700</v>
      </c>
      <c r="O38" s="1">
        <v>9356754</v>
      </c>
      <c r="P38" s="11">
        <v>10044704</v>
      </c>
      <c r="Q38" s="15">
        <v>9797988</v>
      </c>
    </row>
    <row r="39" spans="1:18">
      <c r="A39" t="s">
        <v>55</v>
      </c>
      <c r="B39" s="1">
        <v>1009187</v>
      </c>
      <c r="C39" s="1">
        <v>2009148</v>
      </c>
      <c r="D39" s="1">
        <v>2995975</v>
      </c>
      <c r="E39" s="1">
        <v>2549344</v>
      </c>
      <c r="F39" s="1">
        <v>2567657</v>
      </c>
      <c r="G39" s="1">
        <v>2877163</v>
      </c>
      <c r="H39" s="1">
        <v>3307964</v>
      </c>
      <c r="I39" s="1">
        <v>2935145</v>
      </c>
      <c r="J39" s="1">
        <v>3097098</v>
      </c>
      <c r="K39" s="1">
        <v>3474345.86</v>
      </c>
      <c r="L39" s="1">
        <v>3531374.95</v>
      </c>
      <c r="M39" s="6">
        <v>3200456</v>
      </c>
      <c r="N39" s="1">
        <v>2899538</v>
      </c>
      <c r="O39" s="1">
        <v>2498560</v>
      </c>
      <c r="P39" s="10">
        <v>1800911</v>
      </c>
      <c r="Q39" s="17">
        <v>2030629</v>
      </c>
    </row>
    <row r="40" spans="1:18">
      <c r="A40" t="s">
        <v>56</v>
      </c>
      <c r="B40" s="1">
        <v>503692</v>
      </c>
      <c r="C40" s="1">
        <v>1002778</v>
      </c>
      <c r="D40" s="1">
        <v>1683437</v>
      </c>
      <c r="E40" s="1">
        <v>1563049</v>
      </c>
      <c r="F40" s="1">
        <v>1639029</v>
      </c>
      <c r="G40" s="1">
        <v>1872832</v>
      </c>
      <c r="H40" s="1">
        <v>2077683</v>
      </c>
      <c r="I40" s="1">
        <v>1968523</v>
      </c>
      <c r="J40" s="1">
        <v>2240140</v>
      </c>
      <c r="K40" s="1">
        <v>2135384.7999999998</v>
      </c>
      <c r="L40" s="1">
        <v>2481335.9300000002</v>
      </c>
      <c r="M40" s="6">
        <v>2736894</v>
      </c>
      <c r="N40" s="1">
        <v>3138903</v>
      </c>
      <c r="O40" s="1">
        <v>3469696</v>
      </c>
      <c r="P40" s="11">
        <v>3799078</v>
      </c>
      <c r="Q40" s="15">
        <v>4438051</v>
      </c>
    </row>
    <row r="41" spans="1:18">
      <c r="A41" t="s">
        <v>57</v>
      </c>
      <c r="B41" s="1">
        <v>907258</v>
      </c>
      <c r="C41" s="1">
        <v>1806222</v>
      </c>
      <c r="D41" s="1">
        <v>3050864</v>
      </c>
      <c r="E41" s="1">
        <v>2522607</v>
      </c>
      <c r="F41" s="1">
        <v>2774910</v>
      </c>
      <c r="G41" s="1">
        <v>3482232</v>
      </c>
      <c r="H41" s="1">
        <v>3536002</v>
      </c>
      <c r="I41" s="1">
        <v>3245593</v>
      </c>
      <c r="J41" s="1">
        <v>3313043</v>
      </c>
      <c r="K41" s="1">
        <v>3078240.94</v>
      </c>
      <c r="L41" s="1">
        <v>2946849.72</v>
      </c>
      <c r="M41" s="6">
        <v>3053449</v>
      </c>
      <c r="N41" s="1">
        <v>3240204</v>
      </c>
      <c r="O41" s="1">
        <v>3563924</v>
      </c>
      <c r="P41" s="10">
        <v>4161813</v>
      </c>
      <c r="Q41" s="17">
        <v>4362181</v>
      </c>
    </row>
    <row r="42" spans="1:18">
      <c r="A42" t="s">
        <v>58</v>
      </c>
      <c r="B42" s="1">
        <v>1505843</v>
      </c>
      <c r="C42" s="1">
        <v>2997920</v>
      </c>
      <c r="D42" s="1">
        <v>4872322</v>
      </c>
      <c r="E42" s="1">
        <v>3969372</v>
      </c>
      <c r="F42" s="1">
        <v>3951736</v>
      </c>
      <c r="G42" s="1">
        <v>4575746</v>
      </c>
      <c r="H42" s="1">
        <v>4636780</v>
      </c>
      <c r="I42" s="1">
        <v>3821804</v>
      </c>
      <c r="J42" s="1">
        <v>3766526</v>
      </c>
      <c r="K42" s="1">
        <v>3700842.03</v>
      </c>
      <c r="L42" s="1">
        <v>3578768.88</v>
      </c>
      <c r="M42" s="6">
        <v>3340786</v>
      </c>
      <c r="N42" s="1">
        <v>2966568</v>
      </c>
      <c r="O42" s="1">
        <v>2862248</v>
      </c>
      <c r="P42" s="11">
        <v>2317573</v>
      </c>
      <c r="Q42" s="15">
        <v>2486646</v>
      </c>
    </row>
    <row r="43" spans="1:18">
      <c r="A43" t="s">
        <v>59</v>
      </c>
      <c r="B43" s="1">
        <v>2679380</v>
      </c>
      <c r="C43" s="1">
        <v>5334264</v>
      </c>
      <c r="D43" s="1">
        <v>9023628</v>
      </c>
      <c r="E43" s="1">
        <v>7797420</v>
      </c>
      <c r="F43" s="1">
        <v>8157156</v>
      </c>
      <c r="G43" s="1">
        <v>10722475</v>
      </c>
      <c r="H43" s="1">
        <v>11493415</v>
      </c>
      <c r="I43" s="1">
        <v>10230676</v>
      </c>
      <c r="J43" s="1">
        <v>9969817</v>
      </c>
      <c r="K43" s="1">
        <v>10551560.99</v>
      </c>
      <c r="L43" s="1">
        <v>11235522.800000001</v>
      </c>
      <c r="M43" s="6">
        <v>10296563</v>
      </c>
      <c r="N43" s="1">
        <v>9019401</v>
      </c>
      <c r="O43" s="1">
        <v>7866834</v>
      </c>
      <c r="P43" s="10">
        <v>5465313</v>
      </c>
      <c r="Q43" s="17">
        <v>5500754</v>
      </c>
    </row>
    <row r="44" spans="1:18">
      <c r="A44" s="4" t="s">
        <v>60</v>
      </c>
      <c r="B44" s="5">
        <v>42306135</v>
      </c>
      <c r="C44" s="5">
        <v>84225486</v>
      </c>
      <c r="D44" s="5">
        <v>132606782</v>
      </c>
      <c r="E44" s="5">
        <f>+SUM(E5:E43)</f>
        <v>111666246</v>
      </c>
      <c r="F44" s="5">
        <v>118600606</v>
      </c>
      <c r="G44" s="5">
        <f>SUM(G5:G43)</f>
        <v>145950515</v>
      </c>
      <c r="H44" s="5">
        <f t="shared" ref="H44:L44" si="0">SUBTOTAL(109,H5:H43)</f>
        <v>155137877</v>
      </c>
      <c r="I44" s="5">
        <f t="shared" si="0"/>
        <v>135257758</v>
      </c>
      <c r="J44" s="5">
        <f t="shared" si="0"/>
        <v>133759422</v>
      </c>
      <c r="K44" s="5">
        <f t="shared" si="0"/>
        <v>134643017</v>
      </c>
      <c r="L44" s="5">
        <f t="shared" si="0"/>
        <v>134643017.00000003</v>
      </c>
      <c r="M44" s="7">
        <f>SUBTOTAL(109,M5:M43)</f>
        <v>138797515</v>
      </c>
      <c r="N44" s="5">
        <f>+SUM(N5:N43)</f>
        <v>140146842</v>
      </c>
      <c r="O44" s="5">
        <f>+SUM(O5:O43)</f>
        <v>145194281</v>
      </c>
      <c r="P44" s="12">
        <v>157079382</v>
      </c>
      <c r="Q44" s="18">
        <f>SUM(Q5:Q43)</f>
        <v>163809424</v>
      </c>
    </row>
    <row r="45" spans="1:18" ht="24" customHeight="1">
      <c r="A45" t="s">
        <v>61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4"/>
      <c r="R45" s="1"/>
    </row>
    <row r="46" spans="1:18" ht="16.899999999999999" customHeight="1">
      <c r="A46" t="s">
        <v>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4"/>
      <c r="R46" s="1"/>
    </row>
    <row r="47" spans="1:18"/>
    <row r="48" spans="1:18"/>
    <row r="54"/>
    <row r="55"/>
    <row r="56"/>
    <row r="57"/>
    <row r="58"/>
  </sheetData>
  <mergeCells count="1">
    <mergeCell ref="A1:E1"/>
  </mergeCells>
  <phoneticPr fontId="2" type="noConversion"/>
  <pageMargins left="0.7" right="0.7" top="0.75" bottom="0.75" header="0.3" footer="0.3"/>
  <pageSetup paperSize="8" scale="83" orientation="landscape" r:id="rId1"/>
  <colBreaks count="1" manualBreakCount="1">
    <brk id="17" max="4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4A7F686C7EB4981A1B441FFAC6959" ma:contentTypeVersion="13" ma:contentTypeDescription="Create a new document." ma:contentTypeScope="" ma:versionID="cccc6278f9acc28be4c2d2086140362a">
  <xsd:schema xmlns:xsd="http://www.w3.org/2001/XMLSchema" xmlns:xs="http://www.w3.org/2001/XMLSchema" xmlns:p="http://schemas.microsoft.com/office/2006/metadata/properties" xmlns:ns2="9a41f4a3-ca8a-4ebf-b0fc-60b3e87101f4" xmlns:ns3="ae7c9846-b409-431d-9ec7-76b30568bf70" targetNamespace="http://schemas.microsoft.com/office/2006/metadata/properties" ma:root="true" ma:fieldsID="e31b017bc4ae59967b88e1659a3da827" ns2:_="" ns3:_="">
    <xsd:import namespace="9a41f4a3-ca8a-4ebf-b0fc-60b3e87101f4"/>
    <xsd:import namespace="ae7c9846-b409-431d-9ec7-76b30568b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41f4a3-ca8a-4ebf-b0fc-60b3e8710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c9846-b409-431d-9ec7-76b30568bf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37a72e-f380-4bb9-8031-cf71bc5fd037}" ma:internalName="TaxCatchAll" ma:showField="CatchAllData" ma:web="ae7c9846-b409-431d-9ec7-76b30568b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7c9846-b409-431d-9ec7-76b30568bf70" xsi:nil="true"/>
    <lcf76f155ced4ddcb4097134ff3c332f xmlns="9a41f4a3-ca8a-4ebf-b0fc-60b3e87101f4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+ Y H u V K f k d G S k A A A A 9 Q A A A B I A H A B D b 2 5 m a W c v U G F j a 2 F n Z S 5 4 b W w g o h g A K K A U A A A A A A A A A A A A A A A A A A A A A A A A A A A A h Y 9 B D o I w F E S v Q r q n r d U Y J J 8 S 4 1 Y S E 6 N x 2 5 Q K j V A M L Z a 7 u f B I X k G M o u 5 c z p u 3 m L l f b 5 D 2 d R V c V G t 1 Y x I 0 w R Q F y s g m 1 6 Z I U O e O Y Y R S D h s h T 6 J Q w S A b G / c 2 T 1 D p 3 D k m x H u P / R Q 3 b U E Y p R N y y N Z b W a p a o I + s / 8 u h N t Y J I x X i s H + N 4 Q w v 5 j i a M U y B j A w y b b 4 9 G + Y + 2 x 8 I q 6 5 y X a u 4 M u F y B 2 S M Q N 4 X + A N Q S w M E F A A C A A g A + Y H u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m B 7 l Q o i k e 4 D g A A A B E A A A A T A B w A R m 9 y b X V s Y X M v U 2 V j d G l v b j E u b S C i G A A o o B Q A A A A A A A A A A A A A A A A A A A A A A A A A A A A r T k 0 u y c z P U w i G 0 I b W A F B L A Q I t A B Q A A g A I A P m B 7 l S n 5 H R k p A A A A P U A A A A S A A A A A A A A A A A A A A A A A A A A A A B D b 2 5 m a W c v U G F j a 2 F n Z S 5 4 b W x Q S w E C L Q A U A A I A C A D 5 g e 5 U D 8 r p q 6 Q A A A D p A A A A E w A A A A A A A A A A A A A A A A D w A A A A W 0 N v b n R l b n R f V H l w Z X N d L n h t b F B L A Q I t A B Q A A g A I A P m B 7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L E y G D J y d v R a / 7 O V 7 M 7 x o 7 A A A A A A I A A A A A A A N m A A D A A A A A E A A A A P e b B p C m w 5 V q d n F W o p M Z W n s A A A A A B I A A A K A A A A A Q A A A A M F 0 e 2 H 7 W Z h 4 F 4 C c M G C r 3 1 1 A A A A B W n S N 2 D c K b A 6 T w j X 4 e O M X W Z 9 A Y G 0 a X U Q x 6 d a j M l F R 0 d q i s a p 0 + A + C K O U F p K / e a 4 H s K x I a 5 j 4 B s I 8 9 9 h X / 5 6 S 2 X h x M x H + J 6 a m B / u r 3 u i 7 X C O R Q A A A C F R Y i Y 4 G m / V M F H V + h O F / T 4 6 i o Q 9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3C799D3-1E51-4DA5-B93D-D05660AF6262}"/>
</file>

<file path=customXml/itemProps2.xml><?xml version="1.0" encoding="utf-8"?>
<ds:datastoreItem xmlns:ds="http://schemas.openxmlformats.org/officeDocument/2006/customXml" ds:itemID="{BDE49732-BEA8-4E05-8944-0FEEE7FE7DFB}"/>
</file>

<file path=customXml/itemProps3.xml><?xml version="1.0" encoding="utf-8"?>
<ds:datastoreItem xmlns:ds="http://schemas.openxmlformats.org/officeDocument/2006/customXml" ds:itemID="{AE1A392C-C04C-42B7-8EC8-0A3FA46F08BF}"/>
</file>

<file path=customXml/itemProps4.xml><?xml version="1.0" encoding="utf-8"?>
<ds:datastoreItem xmlns:ds="http://schemas.openxmlformats.org/officeDocument/2006/customXml" ds:itemID="{B2168C20-74AB-4991-99F7-EC7A88DF7F9A}"/>
</file>

<file path=customXml/itemProps5.xml><?xml version="1.0" encoding="utf-8"?>
<ds:datastoreItem xmlns:ds="http://schemas.openxmlformats.org/officeDocument/2006/customXml" ds:itemID="{1A432F21-FD74-47C5-A21B-28FAA1AFE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DIISRTE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Participation Allocations 2010 - 2013</dc:title>
  <dc:subject/>
  <dc:creator>O'Connor, Margaret</dc:creator>
  <cp:keywords/>
  <dc:description/>
  <cp:lastModifiedBy>CAMERON,Lachlan</cp:lastModifiedBy>
  <cp:revision/>
  <dcterms:created xsi:type="dcterms:W3CDTF">2013-02-12T22:46:53Z</dcterms:created>
  <dcterms:modified xsi:type="dcterms:W3CDTF">2024-10-21T00:48:19Z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Contact">
    <vt:lpwstr>630</vt:lpwstr>
  </property>
  <property fmtid="{D5CDD505-2E9C-101B-9397-08002B2CF9AE}" pid="3" name="display_urn:schemas-microsoft-com:office:office#PublishingContact">
    <vt:lpwstr>O'Connor, Margaret</vt:lpwstr>
  </property>
  <property fmtid="{D5CDD505-2E9C-101B-9397-08002B2CF9AE}" pid="4" name="FunctionLookupField">
    <vt:lpwstr/>
  </property>
  <property fmtid="{D5CDD505-2E9C-101B-9397-08002B2CF9AE}" pid="5" name="Document Category">
    <vt:lpwstr/>
  </property>
  <property fmtid="{D5CDD505-2E9C-101B-9397-08002B2CF9AE}" pid="6" name="Resources">
    <vt:lpwstr/>
  </property>
  <property fmtid="{D5CDD505-2E9C-101B-9397-08002B2CF9AE}" pid="7" name="AudienceField">
    <vt:lpwstr/>
  </property>
  <property fmtid="{D5CDD505-2E9C-101B-9397-08002B2CF9AE}" pid="8" name="FileReference">
    <vt:lpwstr>DIICCSTRE</vt:lpwstr>
  </property>
  <property fmtid="{D5CDD505-2E9C-101B-9397-08002B2CF9AE}" pid="9" name="Comments">
    <vt:lpwstr/>
  </property>
  <property fmtid="{D5CDD505-2E9C-101B-9397-08002B2CF9AE}" pid="10" name="MSIP_Label_79d889eb-932f-4752-8739-64d25806ef64_Enabled">
    <vt:lpwstr>true</vt:lpwstr>
  </property>
  <property fmtid="{D5CDD505-2E9C-101B-9397-08002B2CF9AE}" pid="11" name="MSIP_Label_79d889eb-932f-4752-8739-64d25806ef64_SetDate">
    <vt:lpwstr>2022-07-14T06:12:11Z</vt:lpwstr>
  </property>
  <property fmtid="{D5CDD505-2E9C-101B-9397-08002B2CF9AE}" pid="12" name="MSIP_Label_79d889eb-932f-4752-8739-64d25806ef64_Method">
    <vt:lpwstr>Privileged</vt:lpwstr>
  </property>
  <property fmtid="{D5CDD505-2E9C-101B-9397-08002B2CF9AE}" pid="13" name="MSIP_Label_79d889eb-932f-4752-8739-64d25806ef64_Name">
    <vt:lpwstr>79d889eb-932f-4752-8739-64d25806ef64</vt:lpwstr>
  </property>
  <property fmtid="{D5CDD505-2E9C-101B-9397-08002B2CF9AE}" pid="14" name="MSIP_Label_79d889eb-932f-4752-8739-64d25806ef64_SiteId">
    <vt:lpwstr>dd0cfd15-4558-4b12-8bad-ea26984fc417</vt:lpwstr>
  </property>
  <property fmtid="{D5CDD505-2E9C-101B-9397-08002B2CF9AE}" pid="15" name="MSIP_Label_79d889eb-932f-4752-8739-64d25806ef64_ActionId">
    <vt:lpwstr>220f2698-986e-45c2-b824-471d1618c56f</vt:lpwstr>
  </property>
  <property fmtid="{D5CDD505-2E9C-101B-9397-08002B2CF9AE}" pid="16" name="MSIP_Label_79d889eb-932f-4752-8739-64d25806ef64_ContentBits">
    <vt:lpwstr>0</vt:lpwstr>
  </property>
  <property fmtid="{D5CDD505-2E9C-101B-9397-08002B2CF9AE}" pid="17" name="ContentTypeId">
    <vt:lpwstr>0x0101003304A7F686C7EB4981A1B441FFAC6959</vt:lpwstr>
  </property>
  <property fmtid="{D5CDD505-2E9C-101B-9397-08002B2CF9AE}" pid="18" name="MediaServiceImageTags">
    <vt:lpwstr/>
  </property>
</Properties>
</file>